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Subscribe Labs - Personal\1_equipment data ideas\1_theheavy\marketing\data - ahern and united rentals analysis\"/>
    </mc:Choice>
  </mc:AlternateContent>
  <xr:revisionPtr revIDLastSave="0" documentId="13_ncr:1_{471DA501-0BBC-426A-AF88-B2989E0E42F5}" xr6:coauthVersionLast="47" xr6:coauthVersionMax="47" xr10:uidLastSave="{00000000-0000-0000-0000-000000000000}"/>
  <bookViews>
    <workbookView xWindow="-110" yWindow="-110" windowWidth="19420" windowHeight="10420" xr2:uid="{46DF49B1-73B7-4811-A808-AA3455409E98}"/>
  </bookViews>
  <sheets>
    <sheet name="Sheet1" sheetId="1" r:id="rId1"/>
  </sheets>
  <definedNames>
    <definedName name="_xlnm._FilterDatabase" localSheetId="0" hidden="1">Sheet1!$A$2:$I$52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  <c r="I12" i="1"/>
  <c r="I15" i="1"/>
  <c r="I8" i="1"/>
  <c r="I32" i="1"/>
  <c r="I26" i="1"/>
  <c r="I9" i="1"/>
  <c r="I7" i="1"/>
  <c r="I30" i="1"/>
  <c r="I27" i="1"/>
  <c r="I6" i="1"/>
  <c r="I28" i="1"/>
  <c r="I17" i="1"/>
  <c r="I23" i="1"/>
  <c r="I25" i="1"/>
  <c r="I16" i="1"/>
  <c r="I31" i="1"/>
  <c r="I13" i="1"/>
  <c r="I11" i="1"/>
  <c r="I21" i="1"/>
  <c r="I19" i="1"/>
  <c r="I24" i="1"/>
  <c r="I14" i="1"/>
  <c r="I22" i="1"/>
  <c r="I3" i="1"/>
  <c r="I5" i="1"/>
  <c r="I18" i="1"/>
  <c r="I10" i="1"/>
  <c r="I29" i="1"/>
  <c r="I20" i="1"/>
  <c r="H12" i="1"/>
  <c r="H15" i="1"/>
  <c r="H8" i="1"/>
  <c r="H32" i="1"/>
  <c r="H26" i="1"/>
  <c r="H9" i="1"/>
  <c r="H7" i="1"/>
  <c r="H30" i="1"/>
  <c r="H27" i="1"/>
  <c r="H33" i="1"/>
  <c r="H6" i="1"/>
  <c r="H28" i="1"/>
  <c r="H17" i="1"/>
  <c r="H23" i="1"/>
  <c r="H25" i="1"/>
  <c r="H16" i="1"/>
  <c r="H31" i="1"/>
  <c r="H13" i="1"/>
  <c r="H11" i="1"/>
  <c r="H21" i="1"/>
  <c r="H19" i="1"/>
  <c r="H24" i="1"/>
  <c r="H14" i="1"/>
  <c r="H22" i="1"/>
  <c r="H3" i="1"/>
  <c r="H5" i="1"/>
  <c r="H18" i="1"/>
  <c r="H10" i="1"/>
  <c r="H29" i="1"/>
  <c r="H4" i="1"/>
  <c r="H20" i="1"/>
  <c r="G12" i="1"/>
  <c r="G15" i="1"/>
  <c r="G8" i="1"/>
  <c r="G32" i="1"/>
  <c r="G26" i="1"/>
  <c r="G9" i="1"/>
  <c r="G7" i="1"/>
  <c r="G30" i="1"/>
  <c r="G27" i="1"/>
  <c r="G33" i="1"/>
  <c r="G6" i="1"/>
  <c r="G28" i="1"/>
  <c r="G17" i="1"/>
  <c r="G23" i="1"/>
  <c r="G25" i="1"/>
  <c r="G16" i="1"/>
  <c r="G31" i="1"/>
  <c r="G13" i="1"/>
  <c r="G11" i="1"/>
  <c r="G21" i="1"/>
  <c r="G19" i="1"/>
  <c r="G24" i="1"/>
  <c r="G14" i="1"/>
  <c r="G22" i="1"/>
  <c r="G3" i="1"/>
  <c r="G5" i="1"/>
  <c r="G18" i="1"/>
  <c r="G10" i="1"/>
  <c r="G29" i="1"/>
  <c r="G34" i="1"/>
  <c r="G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garre</author>
  </authors>
  <commentList>
    <comment ref="G2" authorId="0" shapeId="0" xr:uid="{E088E3DA-C5B5-4E13-A2D0-FBA8A77B8D28}">
      <text>
        <r>
          <rPr>
            <b/>
            <sz val="9"/>
            <color indexed="81"/>
            <rFont val="Tahoma"/>
            <family val="2"/>
          </rPr>
          <t>The Heavy: the higher the saturation, the less locations needed. Red = possible sign of future trimming.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<sst xmlns="http://schemas.openxmlformats.org/spreadsheetml/2006/main" count="110" uniqueCount="110">
  <si>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</si>
  <si>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</si>
  <si>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</si>
  <si>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</si>
  <si>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</si>
  <si>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</si>
  <si>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</si>
  <si>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</si>
  <si>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</si>
  <si>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</si>
  <si>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</si>
  <si>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</si>
  <si>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</si>
  <si>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</si>
  <si>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</si>
  <si>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</si>
  <si>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</si>
  <si>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</si>
  <si>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</si>
  <si>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</si>
  <si>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</si>
  <si>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</si>
  <si>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</si>
  <si>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</si>
  <si>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</si>
  <si>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</si>
  <si>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</si>
  <si>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</si>
  <si>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</si>
  <si>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</si>
  <si>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</si>
  <si>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</si>
  <si>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</si>
  <si>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</si>
  <si>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</si>
  <si>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</si>
  <si>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</si>
  <si>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</si>
  <si>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</si>
  <si>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</si>
  <si>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</si>
  <si>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</si>
  <si>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</si>
  <si>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</si>
  <si>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</si>
  <si>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</si>
  <si>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</si>
  <si>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</si>
  <si>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</si>
  <si>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</si>
  <si>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</si>
  <si>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</si>
  <si>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</si>
  <si>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</si>
  <si>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</si>
  <si>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</si>
  <si>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</si>
  <si>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</si>
  <si>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</si>
  <si>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</si>
  <si>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</si>
  <si>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</si>
  <si>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</si>
  <si>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</si>
  <si>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</si>
  <si>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</si>
  <si>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</si>
  <si>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</si>
  <si>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</si>
  <si>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</si>
  <si>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</si>
  <si>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</si>
  <si>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</si>
  <si>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</si>
  <si>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</si>
  <si>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</si>
  <si>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</si>
  <si>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</si>
  <si>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</si>
  <si>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</si>
  <si>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</si>
  <si>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</si>
  <si>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</si>
  <si>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</si>
  <si>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</si>
  <si>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</si>
  <si>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</si>
  <si>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</si>
  <si>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</si>
  <si>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</si>
  <si>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</si>
  <si>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</si>
  <si>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</si>
  <si>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</si>
  <si>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</si>
  <si>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</si>
  <si>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</si>
  <si>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</si>
  <si>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</si>
  <si>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</si>
  <si>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state</t>
  </si>
  <si>
    <t>2char</t>
  </si>
  <si>
    <t>combined</t>
  </si>
  <si>
    <t>population</t>
  </si>
  <si>
    <t>United to Ahern Location Ratio</t>
  </si>
  <si>
    <t>United Location % Increase</t>
  </si>
  <si>
    <t>Locations - UR</t>
  </si>
  <si>
    <t>Locations - Ahern</t>
  </si>
  <si>
    <t>Want to dive deeper? Get access to intel no one else has?
garrett@totheheavy.com</t>
  </si>
  <si>
    <t>Locations per 100k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</si>
</sst>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70" formatCode="0.000"/>
    <numFmt numFmtId="187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2" fontId="0" fillId="0" borderId="0" xfId="0" applyNumberFormat="1"/>
    <xf numFmtId="170" fontId="0" fillId="0" borderId="0" xfId="0" applyNumberFormat="1"/>
    <xf numFmtId="2" fontId="0" fillId="3" borderId="0" xfId="0" applyNumberFormat="1" applyFill="1"/>
    <xf numFmtId="10" fontId="0" fillId="0" borderId="0" xfId="2" applyNumberFormat="1" applyFont="1"/>
    <xf numFmtId="0" fontId="0" fillId="4" borderId="0" xfId="0" applyFill="1"/>
    <xf numFmtId="0" fontId="0" fillId="4" borderId="2" xfId="0" applyFill="1" applyBorder="1" applyAlignment="1">
      <alignment horizontal="center" vertical="center" wrapText="1"/>
    </xf>
    <xf numFmtId="187" fontId="0" fillId="0" borderId="0" xfId="1" applyNumberFormat="1" applyFont="1"/>
    <xf numFmtId="0" fontId="2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158750</xdr:rowOff>
    </xdr:from>
    <xdr:to>
      <xdr:col>2</xdr:col>
      <xdr:colOff>203201</xdr:colOff>
      <xdr:row>0</xdr:row>
      <xdr:rowOff>393008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0F7764-8C18-4579-0B3C-430D2437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58750"/>
          <a:ext cx="1543050" cy="234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EDB3D-1D39-412F-BE56-E865EF4ABA56}">
  <dimension ref="A1:I52"/>
  <sheetViews>
    <sheetView tabSelected="1" zoomScale="80" zoomScaleNormal="80" workbookViewId="0">
      <pane ySplit="2" topLeftCell="A3" activePane="bottomLeft" state="frozen"/>
      <selection pane="bottomLeft" activeCell="K13" sqref="K13"/>
    </sheetView>
  </sheetViews>
  <sheetFormatPr defaultRowHeight="14.5" x14ac:dyDescent="0.35"/>
  <cols>
    <col min="1" max="1" width="14.1796875" bestFit="1" customWidth="1"/>
    <col min="2" max="2" width="7.7265625" bestFit="1" customWidth="1"/>
    <col min="3" max="3" width="14.90625" bestFit="1" customWidth="1"/>
    <col min="4" max="4" width="17.7265625" bestFit="1" customWidth="1"/>
    <col min="5" max="5" width="11.36328125" bestFit="1" customWidth="1"/>
    <col min="6" max="6" width="12.26953125" bestFit="1" customWidth="1"/>
    <col min="7" max="7" width="17" customWidth="1"/>
    <col min="8" max="8" width="18" customWidth="1"/>
    <col min="9" max="9" width="16.453125" customWidth="1"/>
  </cols>
  <sheetData>
    <row r="1" spans="1:9" ht="44.5" customHeight="1" x14ac:dyDescent="0.35">
      <c r="A1" s="5"/>
      <c r="B1" s="5"/>
      <c r="C1" s="5"/>
      <c r="D1" s="5"/>
      <c r="E1" s="5"/>
      <c r="F1" s="5"/>
      <c r="G1" s="6" t="s">
        <v>108</v>
      </c>
      <c r="H1" s="6"/>
      <c r="I1" s="6"/>
    </row>
    <row r="2" spans="1:9" ht="33.5" customHeight="1" x14ac:dyDescent="0.35">
      <c r="A2" s="8" t="s">
        <v>100</v>
      </c>
      <c r="B2" s="8" t="s">
        <v>101</v>
      </c>
      <c r="C2" s="8" t="s">
        <v>106</v>
      </c>
      <c r="D2" s="8" t="s">
        <v>107</v>
      </c>
      <c r="E2" s="8" t="s">
        <v>102</v>
      </c>
      <c r="F2" s="8" t="s">
        <v>103</v>
      </c>
      <c r="G2" s="9" t="s">
        <v>109</v>
      </c>
      <c r="H2" s="9" t="s">
        <v>104</v>
      </c>
      <c r="I2" s="9" t="s">
        <v>105</v>
      </c>
    </row>
    <row r="3" spans="1:9" x14ac:dyDescent="0.35">
      <c r="A3" t="s">
        <v>50</v>
      </c>
      <c r="B3" t="s">
        <v>51</v>
      </c>
      <c r="C3">
        <v>1</v>
      </c>
      <c r="D3">
        <v>14</v>
      </c>
      <c r="E3">
        <v>15</v>
      </c>
      <c r="F3" s="7">
        <v>1104271</v>
      </c>
      <c r="G3" s="2">
        <f>E3/F3*100000</f>
        <v>1.3583622136232862</v>
      </c>
      <c r="H3" s="1">
        <f>C3/D3</f>
        <v>7.1428571428571425E-2</v>
      </c>
      <c r="I3" s="4">
        <f>D3/C3</f>
        <v>14</v>
      </c>
    </row>
    <row r="4" spans="1:9" x14ac:dyDescent="0.35">
      <c r="A4" t="s">
        <v>62</v>
      </c>
      <c r="B4" t="s">
        <v>63</v>
      </c>
      <c r="C4">
        <v>28</v>
      </c>
      <c r="D4">
        <v>105</v>
      </c>
      <c r="E4">
        <v>133</v>
      </c>
      <c r="F4" s="7">
        <v>2115877</v>
      </c>
      <c r="G4" s="2">
        <f>E4/F4*100000</f>
        <v>6.2858096193682336</v>
      </c>
      <c r="H4" s="1">
        <f>C4/D4</f>
        <v>0.26666666666666666</v>
      </c>
      <c r="I4" s="4">
        <f>D4/C4</f>
        <v>3.75</v>
      </c>
    </row>
    <row r="5" spans="1:9" x14ac:dyDescent="0.35">
      <c r="A5" t="s">
        <v>52</v>
      </c>
      <c r="B5" t="s">
        <v>53</v>
      </c>
      <c r="C5">
        <v>3</v>
      </c>
      <c r="D5">
        <v>5</v>
      </c>
      <c r="E5">
        <v>8</v>
      </c>
      <c r="F5" s="7">
        <v>10551162</v>
      </c>
      <c r="G5" s="2">
        <f>E5/F5*100000</f>
        <v>7.5821032792407136E-2</v>
      </c>
      <c r="H5" s="1">
        <f>C5/D5</f>
        <v>0.6</v>
      </c>
      <c r="I5" s="4">
        <f>D5/C5</f>
        <v>1.6666666666666667</v>
      </c>
    </row>
    <row r="6" spans="1:9" x14ac:dyDescent="0.35">
      <c r="A6" t="s">
        <v>22</v>
      </c>
      <c r="B6" t="s">
        <v>23</v>
      </c>
      <c r="C6">
        <v>3</v>
      </c>
      <c r="D6">
        <v>4</v>
      </c>
      <c r="E6">
        <v>7</v>
      </c>
      <c r="F6" s="7">
        <v>3193079</v>
      </c>
      <c r="G6" s="2">
        <f>E6/F6*100000</f>
        <v>0.2192241407118333</v>
      </c>
      <c r="H6" s="1">
        <f>C6/D6</f>
        <v>0.75</v>
      </c>
      <c r="I6" s="4">
        <f>D6/C6</f>
        <v>1.3333333333333333</v>
      </c>
    </row>
    <row r="7" spans="1:9" x14ac:dyDescent="0.35">
      <c r="A7" t="s">
        <v>14</v>
      </c>
      <c r="B7" t="s">
        <v>15</v>
      </c>
      <c r="C7">
        <v>3</v>
      </c>
      <c r="D7">
        <v>3</v>
      </c>
      <c r="E7">
        <v>6</v>
      </c>
      <c r="F7" s="7">
        <v>1003384</v>
      </c>
      <c r="G7" s="2">
        <f>E7/F7*100000</f>
        <v>0.59797644770097991</v>
      </c>
      <c r="H7" s="1">
        <f>C7/D7</f>
        <v>1</v>
      </c>
      <c r="I7" s="4">
        <f>D7/C7</f>
        <v>1</v>
      </c>
    </row>
    <row r="8" spans="1:9" x14ac:dyDescent="0.35">
      <c r="A8" t="s">
        <v>6</v>
      </c>
      <c r="B8" t="s">
        <v>7</v>
      </c>
      <c r="C8">
        <v>15</v>
      </c>
      <c r="D8">
        <v>14</v>
      </c>
      <c r="E8">
        <v>29</v>
      </c>
      <c r="F8" s="7">
        <v>7276316</v>
      </c>
      <c r="G8" s="2">
        <f>E8/F8*100000</f>
        <v>0.39855333385740804</v>
      </c>
      <c r="H8" s="1">
        <f>C8/D8</f>
        <v>1.0714285714285714</v>
      </c>
      <c r="I8" s="4">
        <f>D8/C8</f>
        <v>0.93333333333333335</v>
      </c>
    </row>
    <row r="9" spans="1:9" x14ac:dyDescent="0.35">
      <c r="A9" t="s">
        <v>12</v>
      </c>
      <c r="B9" t="s">
        <v>13</v>
      </c>
      <c r="C9">
        <v>11</v>
      </c>
      <c r="D9">
        <v>9</v>
      </c>
      <c r="E9">
        <v>20</v>
      </c>
      <c r="F9" s="7">
        <v>3605597</v>
      </c>
      <c r="G9" s="2">
        <f>E9/F9*100000</f>
        <v>0.55469316177043637</v>
      </c>
      <c r="H9" s="1">
        <f>C9/D9</f>
        <v>1.2222222222222223</v>
      </c>
      <c r="I9" s="4">
        <f>D9/C9</f>
        <v>0.81818181818181823</v>
      </c>
    </row>
    <row r="10" spans="1:9" x14ac:dyDescent="0.35">
      <c r="A10" t="s">
        <v>56</v>
      </c>
      <c r="B10" t="s">
        <v>57</v>
      </c>
      <c r="C10">
        <v>3</v>
      </c>
      <c r="D10">
        <v>2</v>
      </c>
      <c r="E10">
        <v>5</v>
      </c>
      <c r="F10" s="7">
        <v>1963692</v>
      </c>
      <c r="G10" s="2">
        <f>E10/F10*100000</f>
        <v>0.25462241532786201</v>
      </c>
      <c r="H10" s="1">
        <f>C10/D10</f>
        <v>1.5</v>
      </c>
      <c r="I10" s="4">
        <f>D10/C10</f>
        <v>0.66666666666666663</v>
      </c>
    </row>
    <row r="11" spans="1:9" x14ac:dyDescent="0.35">
      <c r="A11" t="s">
        <v>38</v>
      </c>
      <c r="B11" t="s">
        <v>39</v>
      </c>
      <c r="C11">
        <v>22</v>
      </c>
      <c r="D11">
        <v>12</v>
      </c>
      <c r="E11">
        <v>34</v>
      </c>
      <c r="F11" s="7">
        <v>6165129</v>
      </c>
      <c r="G11" s="2">
        <f>E11/F11*100000</f>
        <v>0.5514888658453051</v>
      </c>
      <c r="H11" s="1">
        <f>C11/D11</f>
        <v>1.8333333333333333</v>
      </c>
      <c r="I11" s="4">
        <f>D11/C11</f>
        <v>0.54545454545454541</v>
      </c>
    </row>
    <row r="12" spans="1:9" x14ac:dyDescent="0.35">
      <c r="A12" t="s">
        <v>2</v>
      </c>
      <c r="B12" t="s">
        <v>3</v>
      </c>
      <c r="C12">
        <v>2</v>
      </c>
      <c r="D12">
        <v>1</v>
      </c>
      <c r="E12">
        <v>3</v>
      </c>
      <c r="F12" s="7">
        <v>5039877</v>
      </c>
      <c r="G12" s="2">
        <f>E12/F12*100000</f>
        <v>5.9525262223661411E-2</v>
      </c>
      <c r="H12" s="1">
        <f>C12/D12</f>
        <v>2</v>
      </c>
      <c r="I12" s="4">
        <f>D12/C12</f>
        <v>0.5</v>
      </c>
    </row>
    <row r="13" spans="1:9" x14ac:dyDescent="0.35">
      <c r="A13" t="s">
        <v>36</v>
      </c>
      <c r="B13" t="s">
        <v>37</v>
      </c>
      <c r="C13">
        <v>5</v>
      </c>
      <c r="D13">
        <v>2</v>
      </c>
      <c r="E13">
        <v>7</v>
      </c>
      <c r="F13" s="7">
        <v>6984723</v>
      </c>
      <c r="G13" s="2">
        <f>E13/F13*100000</f>
        <v>0.10021872019835289</v>
      </c>
      <c r="H13" s="1">
        <f>C13/D13</f>
        <v>2.5</v>
      </c>
      <c r="I13" s="4">
        <f>D13/C13</f>
        <v>0.4</v>
      </c>
    </row>
    <row r="14" spans="1:9" x14ac:dyDescent="0.35">
      <c r="A14" t="s">
        <v>46</v>
      </c>
      <c r="B14" t="s">
        <v>47</v>
      </c>
      <c r="C14">
        <v>15</v>
      </c>
      <c r="D14">
        <v>3</v>
      </c>
      <c r="E14">
        <v>18</v>
      </c>
      <c r="F14" s="7">
        <v>6168187</v>
      </c>
      <c r="G14" s="2">
        <f>E14/F14*100000</f>
        <v>0.29181994644455495</v>
      </c>
      <c r="H14" s="1">
        <f>C14/D14</f>
        <v>5</v>
      </c>
      <c r="I14" s="4">
        <f>D14/C14</f>
        <v>0.2</v>
      </c>
    </row>
    <row r="15" spans="1:9" x14ac:dyDescent="0.35">
      <c r="A15" t="s">
        <v>4</v>
      </c>
      <c r="B15" t="s">
        <v>5</v>
      </c>
      <c r="C15">
        <v>21</v>
      </c>
      <c r="D15">
        <v>4</v>
      </c>
      <c r="E15">
        <v>25</v>
      </c>
      <c r="F15" s="7">
        <v>3025891</v>
      </c>
      <c r="G15" s="2">
        <f>E15/F15*100000</f>
        <v>0.82620292667515127</v>
      </c>
      <c r="H15" s="1">
        <f>C15/D15</f>
        <v>5.25</v>
      </c>
      <c r="I15" s="4">
        <f>D15/C15</f>
        <v>0.19047619047619047</v>
      </c>
    </row>
    <row r="16" spans="1:9" x14ac:dyDescent="0.35">
      <c r="A16" t="s">
        <v>32</v>
      </c>
      <c r="B16" t="s">
        <v>33</v>
      </c>
      <c r="C16">
        <v>16</v>
      </c>
      <c r="D16">
        <v>3</v>
      </c>
      <c r="E16">
        <v>19</v>
      </c>
      <c r="F16" s="7">
        <v>4509394</v>
      </c>
      <c r="G16" s="2">
        <f>E16/F16*100000</f>
        <v>0.4213426460406875</v>
      </c>
      <c r="H16" s="1">
        <f>C16/D16</f>
        <v>5.333333333333333</v>
      </c>
      <c r="I16" s="4">
        <f>D16/C16</f>
        <v>0.1875</v>
      </c>
    </row>
    <row r="17" spans="1:9" x14ac:dyDescent="0.35">
      <c r="A17" t="s">
        <v>26</v>
      </c>
      <c r="B17" t="s">
        <v>27</v>
      </c>
      <c r="C17">
        <v>13</v>
      </c>
      <c r="D17">
        <v>2</v>
      </c>
      <c r="E17">
        <v>15</v>
      </c>
      <c r="F17" s="7">
        <v>12671469</v>
      </c>
      <c r="G17" s="2">
        <f>E17/F17*100000</f>
        <v>0.11837617248639444</v>
      </c>
      <c r="H17" s="1">
        <f>C17/D17</f>
        <v>6.5</v>
      </c>
      <c r="I17" s="4">
        <f>D17/C17</f>
        <v>0.15384615384615385</v>
      </c>
    </row>
    <row r="18" spans="1:9" x14ac:dyDescent="0.35">
      <c r="A18" t="s">
        <v>54</v>
      </c>
      <c r="B18" t="s">
        <v>55</v>
      </c>
      <c r="C18">
        <v>13</v>
      </c>
      <c r="D18">
        <v>2</v>
      </c>
      <c r="E18">
        <v>15</v>
      </c>
      <c r="F18" s="7">
        <v>774948</v>
      </c>
      <c r="G18" s="2">
        <f>E18/F18*100000</f>
        <v>1.9356137444060764</v>
      </c>
      <c r="H18" s="1">
        <f>C18/D18</f>
        <v>6.5</v>
      </c>
      <c r="I18" s="4">
        <f>D18/C18</f>
        <v>0.15384615384615385</v>
      </c>
    </row>
    <row r="19" spans="1:9" x14ac:dyDescent="0.35">
      <c r="A19" t="s">
        <v>42</v>
      </c>
      <c r="B19" t="s">
        <v>43</v>
      </c>
      <c r="C19">
        <v>14</v>
      </c>
      <c r="D19">
        <v>2</v>
      </c>
      <c r="E19">
        <v>16</v>
      </c>
      <c r="F19" s="7">
        <v>10050811</v>
      </c>
      <c r="G19" s="2">
        <f>E19/F19*100000</f>
        <v>0.15919113392939138</v>
      </c>
      <c r="H19" s="1">
        <f>C19/D19</f>
        <v>7</v>
      </c>
      <c r="I19" s="4">
        <f>D19/C19</f>
        <v>0.14285714285714285</v>
      </c>
    </row>
    <row r="20" spans="1:9" x14ac:dyDescent="0.35">
      <c r="A20" t="s">
        <v>0</v>
      </c>
      <c r="B20" t="s">
        <v>1</v>
      </c>
      <c r="C20">
        <v>32</v>
      </c>
      <c r="D20">
        <v>4</v>
      </c>
      <c r="E20">
        <v>36</v>
      </c>
      <c r="F20" s="7">
        <v>732673</v>
      </c>
      <c r="G20" s="2">
        <f>E20/F20*100000</f>
        <v>4.913515306282612</v>
      </c>
      <c r="H20" s="1">
        <f>C20/D20</f>
        <v>8</v>
      </c>
      <c r="I20" s="4">
        <f>D20/C20</f>
        <v>0.125</v>
      </c>
    </row>
    <row r="21" spans="1:9" x14ac:dyDescent="0.35">
      <c r="A21" t="s">
        <v>40</v>
      </c>
      <c r="B21" t="s">
        <v>41</v>
      </c>
      <c r="C21">
        <v>21</v>
      </c>
      <c r="D21">
        <v>2</v>
      </c>
      <c r="E21">
        <v>23</v>
      </c>
      <c r="F21" s="7">
        <v>1372247</v>
      </c>
      <c r="G21" s="2">
        <f>E21/F21*100000</f>
        <v>1.6760830958275004</v>
      </c>
      <c r="H21" s="1">
        <f>C21/D21</f>
        <v>10.5</v>
      </c>
      <c r="I21" s="4">
        <f>D21/C21</f>
        <v>9.5238095238095233E-2</v>
      </c>
    </row>
    <row r="22" spans="1:9" x14ac:dyDescent="0.35">
      <c r="A22" t="s">
        <v>48</v>
      </c>
      <c r="B22" t="s">
        <v>49</v>
      </c>
      <c r="C22">
        <v>25</v>
      </c>
      <c r="D22">
        <v>2</v>
      </c>
      <c r="E22">
        <v>27</v>
      </c>
      <c r="F22" s="7">
        <v>2949965</v>
      </c>
      <c r="G22" s="2">
        <f>E22/F22*100000</f>
        <v>0.91526509636555009</v>
      </c>
      <c r="H22" s="1">
        <f>C22/D22</f>
        <v>12.5</v>
      </c>
      <c r="I22" s="4">
        <f>D22/C22</f>
        <v>0.08</v>
      </c>
    </row>
    <row r="23" spans="1:9" x14ac:dyDescent="0.35">
      <c r="A23" t="s">
        <v>28</v>
      </c>
      <c r="B23" t="s">
        <v>29</v>
      </c>
      <c r="C23">
        <v>13</v>
      </c>
      <c r="D23">
        <v>1</v>
      </c>
      <c r="E23">
        <v>14</v>
      </c>
      <c r="F23" s="7">
        <v>6805985</v>
      </c>
      <c r="G23" s="2">
        <f>E23/F23*100000</f>
        <v>0.20570130554210742</v>
      </c>
      <c r="H23" s="1">
        <f>C23/D23</f>
        <v>13</v>
      </c>
      <c r="I23" s="4">
        <f>D23/C23</f>
        <v>7.6923076923076927E-2</v>
      </c>
    </row>
    <row r="24" spans="1:9" x14ac:dyDescent="0.35">
      <c r="A24" t="s">
        <v>44</v>
      </c>
      <c r="B24" t="s">
        <v>45</v>
      </c>
      <c r="C24">
        <v>14</v>
      </c>
      <c r="D24">
        <v>1</v>
      </c>
      <c r="E24">
        <v>15</v>
      </c>
      <c r="F24" s="7">
        <v>5707390</v>
      </c>
      <c r="G24" s="2">
        <f>E24/F24*100000</f>
        <v>0.26281715460131516</v>
      </c>
      <c r="H24" s="1">
        <f>C24/D24</f>
        <v>14</v>
      </c>
      <c r="I24" s="4">
        <f>D24/C24</f>
        <v>7.1428571428571425E-2</v>
      </c>
    </row>
    <row r="25" spans="1:9" x14ac:dyDescent="0.35">
      <c r="A25" t="s">
        <v>30</v>
      </c>
      <c r="B25" t="s">
        <v>31</v>
      </c>
      <c r="C25">
        <v>20</v>
      </c>
      <c r="D25">
        <v>1</v>
      </c>
      <c r="E25">
        <v>21</v>
      </c>
      <c r="F25" s="7">
        <v>2934582</v>
      </c>
      <c r="G25" s="2">
        <f>E25/F25*100000</f>
        <v>0.71560447109673542</v>
      </c>
      <c r="H25" s="1">
        <f>C25/D25</f>
        <v>20</v>
      </c>
      <c r="I25" s="4">
        <f>D25/C25</f>
        <v>0.05</v>
      </c>
    </row>
    <row r="26" spans="1:9" x14ac:dyDescent="0.35">
      <c r="A26" t="s">
        <v>10</v>
      </c>
      <c r="B26" t="s">
        <v>11</v>
      </c>
      <c r="C26">
        <v>21</v>
      </c>
      <c r="D26">
        <v>1</v>
      </c>
      <c r="E26">
        <v>22</v>
      </c>
      <c r="F26" s="7">
        <v>5812069</v>
      </c>
      <c r="G26" s="2">
        <f>E26/F26*100000</f>
        <v>0.37852269131698196</v>
      </c>
      <c r="H26" s="1">
        <f>C26/D26</f>
        <v>21</v>
      </c>
      <c r="I26" s="4">
        <f>D26/C26</f>
        <v>4.7619047619047616E-2</v>
      </c>
    </row>
    <row r="27" spans="1:9" x14ac:dyDescent="0.35">
      <c r="A27" t="s">
        <v>18</v>
      </c>
      <c r="B27" t="s">
        <v>19</v>
      </c>
      <c r="C27">
        <v>46</v>
      </c>
      <c r="D27">
        <v>2</v>
      </c>
      <c r="E27">
        <v>48</v>
      </c>
      <c r="F27" s="7">
        <v>10799566</v>
      </c>
      <c r="G27" s="2">
        <f>E27/F27*100000</f>
        <v>0.44446230524448854</v>
      </c>
      <c r="H27" s="1">
        <f>C27/D27</f>
        <v>23</v>
      </c>
      <c r="I27" s="4">
        <f>D27/C27</f>
        <v>4.3478260869565216E-2</v>
      </c>
    </row>
    <row r="28" spans="1:9" x14ac:dyDescent="0.35">
      <c r="A28" t="s">
        <v>24</v>
      </c>
      <c r="B28" t="s">
        <v>25</v>
      </c>
      <c r="C28">
        <v>25</v>
      </c>
      <c r="D28">
        <v>1</v>
      </c>
      <c r="E28">
        <v>26</v>
      </c>
      <c r="F28" s="7">
        <v>1900923</v>
      </c>
      <c r="G28" s="2">
        <f>E28/F28*100000</f>
        <v>1.3677566108674575</v>
      </c>
      <c r="H28" s="1">
        <f>C28/D28</f>
        <v>25</v>
      </c>
      <c r="I28" s="4">
        <f>D28/C28</f>
        <v>0.04</v>
      </c>
    </row>
    <row r="29" spans="1:9" x14ac:dyDescent="0.35">
      <c r="A29" t="s">
        <v>58</v>
      </c>
      <c r="B29" t="s">
        <v>59</v>
      </c>
      <c r="C29">
        <v>25</v>
      </c>
      <c r="D29">
        <v>1</v>
      </c>
      <c r="E29">
        <v>26</v>
      </c>
      <c r="F29" s="7">
        <v>1388992</v>
      </c>
      <c r="G29" s="2">
        <f>E29/F29*100000</f>
        <v>1.8718610330369074</v>
      </c>
      <c r="H29" s="1">
        <f>C29/D29</f>
        <v>25</v>
      </c>
      <c r="I29" s="4">
        <f>D29/C29</f>
        <v>0.04</v>
      </c>
    </row>
    <row r="30" spans="1:9" x14ac:dyDescent="0.35">
      <c r="A30" t="s">
        <v>16</v>
      </c>
      <c r="B30" t="s">
        <v>17</v>
      </c>
      <c r="C30">
        <v>82</v>
      </c>
      <c r="D30">
        <v>3</v>
      </c>
      <c r="E30">
        <v>85</v>
      </c>
      <c r="F30" s="7">
        <v>21781128</v>
      </c>
      <c r="G30" s="2">
        <f>E30/F30*100000</f>
        <v>0.39024608826503382</v>
      </c>
      <c r="H30" s="1">
        <f>C30/D30</f>
        <v>27.333333333333332</v>
      </c>
      <c r="I30" s="4">
        <f>D30/C30</f>
        <v>3.6585365853658534E-2</v>
      </c>
    </row>
    <row r="31" spans="1:9" x14ac:dyDescent="0.35">
      <c r="A31" t="s">
        <v>34</v>
      </c>
      <c r="B31" t="s">
        <v>35</v>
      </c>
      <c r="C31">
        <v>39</v>
      </c>
      <c r="D31">
        <v>1</v>
      </c>
      <c r="E31">
        <v>40</v>
      </c>
      <c r="F31" s="7">
        <v>4624047</v>
      </c>
      <c r="G31" s="2">
        <f>E31/F31*100000</f>
        <v>0.86504311050471583</v>
      </c>
      <c r="H31" s="1">
        <f>C31/D31</f>
        <v>39</v>
      </c>
      <c r="I31" s="4">
        <f>D31/C31</f>
        <v>2.564102564102564E-2</v>
      </c>
    </row>
    <row r="32" spans="1:9" x14ac:dyDescent="0.35">
      <c r="A32" t="s">
        <v>8</v>
      </c>
      <c r="B32" t="s">
        <v>9</v>
      </c>
      <c r="C32">
        <v>113</v>
      </c>
      <c r="D32">
        <v>2</v>
      </c>
      <c r="E32">
        <v>115</v>
      </c>
      <c r="F32" s="7">
        <v>39237836</v>
      </c>
      <c r="G32" s="2">
        <f>E32/F32*100000</f>
        <v>0.29308446062112092</v>
      </c>
      <c r="H32" s="1">
        <f>C32/D32</f>
        <v>56.5</v>
      </c>
      <c r="I32" s="4">
        <f>D32/C32</f>
        <v>1.7699115044247787E-2</v>
      </c>
    </row>
    <row r="33" spans="1:9" x14ac:dyDescent="0.35">
      <c r="A33" t="s">
        <v>20</v>
      </c>
      <c r="B33" t="s">
        <v>21</v>
      </c>
      <c r="C33">
        <v>0</v>
      </c>
      <c r="D33">
        <v>1</v>
      </c>
      <c r="E33">
        <v>1</v>
      </c>
      <c r="F33" s="7">
        <v>1441553</v>
      </c>
      <c r="G33" s="2">
        <f>E33/F33*100000</f>
        <v>6.9369631224103459E-2</v>
      </c>
      <c r="H33" s="1">
        <f>C33/D33</f>
        <v>0</v>
      </c>
      <c r="I33" s="3"/>
    </row>
    <row r="34" spans="1:9" x14ac:dyDescent="0.35">
      <c r="A34" t="s">
        <v>60</v>
      </c>
      <c r="B34" t="s">
        <v>61</v>
      </c>
      <c r="C34">
        <v>8</v>
      </c>
      <c r="D34">
        <v>0</v>
      </c>
      <c r="E34">
        <v>8</v>
      </c>
      <c r="F34" s="7">
        <v>9267130</v>
      </c>
      <c r="G34" s="2">
        <f>E34/F34*100000</f>
        <v>8.6326618920852527E-2</v>
      </c>
      <c r="H34" s="3"/>
      <c r="I34" s="3"/>
    </row>
    <row r="35" spans="1:9" x14ac:dyDescent="0.35">
      <c r="A35" t="s">
        <v>64</v>
      </c>
      <c r="B35" t="s">
        <v>65</v>
      </c>
      <c r="C35">
        <v>40</v>
      </c>
      <c r="D35">
        <v>0</v>
      </c>
      <c r="E35">
        <v>40</v>
      </c>
      <c r="F35" s="7">
        <v>3143991</v>
      </c>
      <c r="G35" s="2">
        <f>E35/F35*100000</f>
        <v>1.272268273032588</v>
      </c>
      <c r="H35" s="3"/>
      <c r="I35" s="3"/>
    </row>
    <row r="36" spans="1:9" x14ac:dyDescent="0.35">
      <c r="A36" t="s">
        <v>66</v>
      </c>
      <c r="B36" t="s">
        <v>67</v>
      </c>
      <c r="C36">
        <v>5</v>
      </c>
      <c r="D36">
        <v>0</v>
      </c>
      <c r="E36">
        <v>5</v>
      </c>
      <c r="F36" s="7">
        <v>19835913</v>
      </c>
      <c r="G36" s="2">
        <f>E36/F36*100000</f>
        <v>2.5206805454329226E-2</v>
      </c>
      <c r="H36" s="3"/>
      <c r="I36" s="3"/>
    </row>
    <row r="37" spans="1:9" x14ac:dyDescent="0.35">
      <c r="A37" t="s">
        <v>68</v>
      </c>
      <c r="B37" t="s">
        <v>69</v>
      </c>
      <c r="C37">
        <v>32</v>
      </c>
      <c r="D37">
        <v>0</v>
      </c>
      <c r="E37">
        <v>32</v>
      </c>
      <c r="F37" s="7">
        <v>11780017</v>
      </c>
      <c r="G37" s="2">
        <f>E37/F37*100000</f>
        <v>0.27164646706367235</v>
      </c>
      <c r="H37" s="3"/>
      <c r="I37" s="3"/>
    </row>
    <row r="38" spans="1:9" x14ac:dyDescent="0.35">
      <c r="A38" t="s">
        <v>70</v>
      </c>
      <c r="B38" t="s">
        <v>71</v>
      </c>
      <c r="C38">
        <v>29</v>
      </c>
      <c r="D38">
        <v>0</v>
      </c>
      <c r="E38">
        <v>29</v>
      </c>
      <c r="F38" s="7">
        <v>3986639</v>
      </c>
      <c r="G38" s="2">
        <f>E38/F38*100000</f>
        <v>0.7274297973807009</v>
      </c>
      <c r="H38" s="3"/>
      <c r="I38" s="3"/>
    </row>
    <row r="39" spans="1:9" x14ac:dyDescent="0.35">
      <c r="A39" t="s">
        <v>72</v>
      </c>
      <c r="B39" t="s">
        <v>73</v>
      </c>
      <c r="C39">
        <v>18</v>
      </c>
      <c r="D39">
        <v>0</v>
      </c>
      <c r="E39">
        <v>18</v>
      </c>
      <c r="F39" s="7">
        <v>4246155</v>
      </c>
      <c r="G39" s="2">
        <f>E39/F39*100000</f>
        <v>0.42391292828453031</v>
      </c>
      <c r="H39" s="3"/>
      <c r="I39" s="3"/>
    </row>
    <row r="40" spans="1:9" x14ac:dyDescent="0.35">
      <c r="A40" t="s">
        <v>74</v>
      </c>
      <c r="B40" t="s">
        <v>75</v>
      </c>
      <c r="C40">
        <v>27</v>
      </c>
      <c r="D40">
        <v>0</v>
      </c>
      <c r="E40">
        <v>27</v>
      </c>
      <c r="F40" s="7">
        <v>12964056</v>
      </c>
      <c r="G40" s="2">
        <f>E40/F40*100000</f>
        <v>0.20826815311504365</v>
      </c>
      <c r="H40" s="3"/>
      <c r="I40" s="3"/>
    </row>
    <row r="41" spans="1:9" x14ac:dyDescent="0.35">
      <c r="A41" t="s">
        <v>76</v>
      </c>
      <c r="B41" t="s">
        <v>77</v>
      </c>
      <c r="C41">
        <v>2</v>
      </c>
      <c r="D41">
        <v>0</v>
      </c>
      <c r="E41">
        <v>2</v>
      </c>
      <c r="F41" s="7">
        <v>1095610</v>
      </c>
      <c r="G41" s="2">
        <f>E41/F41*100000</f>
        <v>0.18254670913920099</v>
      </c>
      <c r="H41" s="3"/>
      <c r="I41" s="3"/>
    </row>
    <row r="42" spans="1:9" x14ac:dyDescent="0.35">
      <c r="A42" t="s">
        <v>78</v>
      </c>
      <c r="B42" t="s">
        <v>79</v>
      </c>
      <c r="C42">
        <v>31</v>
      </c>
      <c r="D42">
        <v>0</v>
      </c>
      <c r="E42">
        <v>31</v>
      </c>
      <c r="F42" s="7">
        <v>5190705</v>
      </c>
      <c r="G42" s="2">
        <f>E42/F42*100000</f>
        <v>0.59722137936946906</v>
      </c>
      <c r="H42" s="3"/>
      <c r="I42" s="3"/>
    </row>
    <row r="43" spans="1:9" x14ac:dyDescent="0.35">
      <c r="A43" t="s">
        <v>80</v>
      </c>
      <c r="B43" t="s">
        <v>81</v>
      </c>
      <c r="C43">
        <v>2</v>
      </c>
      <c r="D43">
        <v>0</v>
      </c>
      <c r="E43">
        <v>2</v>
      </c>
      <c r="F43" s="7">
        <v>895376</v>
      </c>
      <c r="G43" s="2">
        <f>E43/F43*100000</f>
        <v>0.223369846857633</v>
      </c>
      <c r="H43" s="3"/>
      <c r="I43" s="3"/>
    </row>
    <row r="44" spans="1:9" x14ac:dyDescent="0.35">
      <c r="A44" t="s">
        <v>82</v>
      </c>
      <c r="B44" t="s">
        <v>83</v>
      </c>
      <c r="C44">
        <v>38</v>
      </c>
      <c r="D44">
        <v>0</v>
      </c>
      <c r="E44">
        <v>38</v>
      </c>
      <c r="F44" s="7">
        <v>6975218</v>
      </c>
      <c r="G44" s="2">
        <f>E44/F44*100000</f>
        <v>0.54478584038520372</v>
      </c>
      <c r="H44" s="3"/>
      <c r="I44" s="3"/>
    </row>
    <row r="45" spans="1:9" x14ac:dyDescent="0.35">
      <c r="A45" t="s">
        <v>84</v>
      </c>
      <c r="B45" t="s">
        <v>85</v>
      </c>
      <c r="C45">
        <v>154</v>
      </c>
      <c r="D45">
        <v>0</v>
      </c>
      <c r="E45">
        <v>154</v>
      </c>
      <c r="F45" s="7">
        <v>29527941</v>
      </c>
      <c r="G45" s="2">
        <f>E45/F45*100000</f>
        <v>0.52153992044348774</v>
      </c>
      <c r="H45" s="3"/>
      <c r="I45" s="3"/>
    </row>
    <row r="46" spans="1:9" x14ac:dyDescent="0.35">
      <c r="A46" t="s">
        <v>86</v>
      </c>
      <c r="B46" t="s">
        <v>87</v>
      </c>
      <c r="C46">
        <v>8</v>
      </c>
      <c r="D46">
        <v>0</v>
      </c>
      <c r="E46">
        <v>8</v>
      </c>
      <c r="F46" s="7">
        <v>3322389</v>
      </c>
      <c r="G46" s="2">
        <f>E46/F46*100000</f>
        <v>0.24079058773671594</v>
      </c>
      <c r="H46" s="3"/>
      <c r="I46" s="3"/>
    </row>
    <row r="47" spans="1:9" x14ac:dyDescent="0.35">
      <c r="A47" t="s">
        <v>88</v>
      </c>
      <c r="B47" t="s">
        <v>89</v>
      </c>
      <c r="C47">
        <v>3</v>
      </c>
      <c r="D47">
        <v>0</v>
      </c>
      <c r="E47">
        <v>3</v>
      </c>
      <c r="F47" s="7">
        <v>8642274</v>
      </c>
      <c r="G47" s="2">
        <f>E47/F47*100000</f>
        <v>3.4713085930855703E-2</v>
      </c>
      <c r="H47" s="3"/>
      <c r="I47" s="3"/>
    </row>
    <row r="48" spans="1:9" x14ac:dyDescent="0.35">
      <c r="A48" t="s">
        <v>90</v>
      </c>
      <c r="B48" t="s">
        <v>91</v>
      </c>
      <c r="C48">
        <v>33</v>
      </c>
      <c r="D48">
        <v>0</v>
      </c>
      <c r="E48">
        <v>33</v>
      </c>
      <c r="F48" s="7">
        <v>645570</v>
      </c>
      <c r="G48" s="2">
        <f>E48/F48*100000</f>
        <v>5.1117616989637069</v>
      </c>
      <c r="H48" s="3"/>
      <c r="I48" s="3"/>
    </row>
    <row r="49" spans="1:9" x14ac:dyDescent="0.35">
      <c r="A49" t="s">
        <v>92</v>
      </c>
      <c r="B49" t="s">
        <v>93</v>
      </c>
      <c r="C49">
        <v>30</v>
      </c>
      <c r="D49">
        <v>0</v>
      </c>
      <c r="E49">
        <v>30</v>
      </c>
      <c r="F49" s="7">
        <v>7738692</v>
      </c>
      <c r="G49" s="2">
        <f>E49/F49*100000</f>
        <v>0.38766241116715849</v>
      </c>
      <c r="H49" s="3"/>
      <c r="I49" s="3"/>
    </row>
    <row r="50" spans="1:9" x14ac:dyDescent="0.35">
      <c r="A50" t="s">
        <v>94</v>
      </c>
      <c r="B50" t="s">
        <v>95</v>
      </c>
      <c r="C50">
        <v>9</v>
      </c>
      <c r="D50">
        <v>0</v>
      </c>
      <c r="E50">
        <v>9</v>
      </c>
      <c r="F50" s="7">
        <v>5895908</v>
      </c>
      <c r="G50" s="2">
        <f>E50/F50*100000</f>
        <v>0.15264824349362302</v>
      </c>
      <c r="H50" s="3"/>
      <c r="I50" s="3"/>
    </row>
    <row r="51" spans="1:9" x14ac:dyDescent="0.35">
      <c r="A51" t="s">
        <v>96</v>
      </c>
      <c r="B51" t="s">
        <v>97</v>
      </c>
      <c r="C51">
        <v>15</v>
      </c>
      <c r="D51">
        <v>0</v>
      </c>
      <c r="E51">
        <v>15</v>
      </c>
      <c r="F51" s="7">
        <v>1782959</v>
      </c>
      <c r="G51" s="2">
        <f>E51/F51*100000</f>
        <v>0.84129808929986616</v>
      </c>
      <c r="H51" s="3"/>
      <c r="I51" s="3"/>
    </row>
    <row r="52" spans="1:9" x14ac:dyDescent="0.35">
      <c r="A52" t="s">
        <v>98</v>
      </c>
      <c r="B52" t="s">
        <v>99</v>
      </c>
      <c r="C52">
        <v>4</v>
      </c>
      <c r="D52">
        <v>0</v>
      </c>
      <c r="E52">
        <v>4</v>
      </c>
      <c r="F52" s="7">
        <v>578803</v>
      </c>
      <c r="G52" s="2">
        <f>E52/F52*100000</f>
        <v>0.69108142148537588</v>
      </c>
      <c r="H52" s="3"/>
      <c r="I52" s="3"/>
    </row>
  </sheetData>
  <autoFilter ref="A2:I52" xr:uid="{CFCEDB3D-1D39-412F-BE56-E865EF4ABA56}">
    <sortState xmlns:xlrd2="http://schemas.microsoft.com/office/spreadsheetml/2017/richdata2" ref="A3:I52">
      <sortCondition descending="1" ref="I2:I52"/>
    </sortState>
  </autoFilter>
  <mergeCells count="1">
    <mergeCell ref="G1:I1"/>
  </mergeCells>
  <conditionalFormatting sqref="G3:G52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</dc:creator>
  <cp:lastModifiedBy>garre</cp:lastModifiedBy>
  <dcterms:created xsi:type="dcterms:W3CDTF">2022-11-17T19:55:46Z</dcterms:created>
  <dcterms:modified xsi:type="dcterms:W3CDTF">2022-11-18T02:31:51Z</dcterms:modified>
</cp:coreProperties>
</file>